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<sst xmlns="http://schemas.openxmlformats.org/spreadsheetml/2006/main" count="139" uniqueCount="46">
  <si>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</si>
  <si>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</si>
  <si>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</si>
  <si>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</si>
  <si>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</si>
  <si>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</si>
  <si>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</si>
  <si>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</si>
  <si>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</si>
  <si>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</si>
  <si>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</si>
  <si>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</si>
  <si>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</si>
  <si>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</si>
  <si>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</si>
  <si>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</si>
  <si>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</si>
  <si>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</si>
  <si>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</si>
  <si>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</si>
  <si>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</si>
  <si>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</si>
  <si>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</si>
  <si>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</si>
  <si>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</si>
  <si>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</si>
  <si>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</si>
  <si>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</si>
  <si>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</si>
  <si>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</si>
  <si>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</si>
  <si>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</si>
  <si>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</si>
  <si>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</si>
  <si>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</si>
  <si>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</si>
  <si>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</si>
  <si>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</si>
  <si>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</si>
  <si>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</si>
  <si>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</si>
  <si>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</si>
  <si>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</si>
  <si>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</si>
  <si>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</si>
  <si>
    <t>Куликівське ТГ на будівельну експертизу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</si>
</sst>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f>4969.55+110.71</f>
        <v>5080.26</v>
      </c>
      <c r="D9" s="8">
        <f>B9-C9</f>
        <v>11681.87</v>
      </c>
    </row>
    <row r="10" spans="1:4" ht="56.25">
      <c r="A10" s="15" t="s">
        <v>20</v>
      </c>
      <c r="B10" s="16">
        <v>259631.16</v>
      </c>
      <c r="C10" s="7">
        <v>245319.49</v>
      </c>
      <c r="D10" s="8">
        <f>B10-C10</f>
        <v>14311.670000000013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286962.08</v>
      </c>
      <c r="D11" s="3">
        <f>SUM(D6:D10)</f>
        <v>180426.9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550000</v>
      </c>
      <c r="C6" s="7">
        <f>384597.77+3682.36</f>
        <v>388280.13</v>
      </c>
      <c r="D6" s="8">
        <f>B6-C6</f>
        <v>161719.87</v>
      </c>
    </row>
    <row r="7" spans="1:4" ht="17.25" customHeight="1">
      <c r="A7" s="4" t="s">
        <v>4</v>
      </c>
      <c r="B7" s="3">
        <f>SUM(B6:B6)</f>
        <v>550000</v>
      </c>
      <c r="C7" s="3">
        <f>SUM(C6:C6)</f>
        <v>388280.13</v>
      </c>
      <c r="D7" s="3">
        <f>SUM(D6:D6)</f>
        <v>161719.87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4543055.9</v>
      </c>
      <c r="D6" s="8">
        <f>B6-C6</f>
        <v>6456944.1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4543055.9</v>
      </c>
      <c r="D7" s="3">
        <f>SUM(D6:D6)</f>
        <v>6456944.1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598908095.65+60928334</f>
        <v>659836429.65</v>
      </c>
      <c r="C6" s="13">
        <v>578646268.71</v>
      </c>
      <c r="D6" s="8">
        <f>B6-C6</f>
        <v>81190160.93999994</v>
      </c>
    </row>
    <row r="7" spans="1:4" ht="12.75">
      <c r="A7" s="12" t="s">
        <v>12</v>
      </c>
      <c r="B7" s="13">
        <v>111745368.6</v>
      </c>
      <c r="C7" s="7">
        <v>80868673.15</v>
      </c>
      <c r="D7" s="8">
        <f>B7-C7</f>
        <v>30876695.449999988</v>
      </c>
    </row>
    <row r="8" spans="1:4" ht="17.25" customHeight="1">
      <c r="A8" s="4" t="s">
        <v>4</v>
      </c>
      <c r="B8" s="3">
        <f>SUM(B6:B7)</f>
        <v>771581798.25</v>
      </c>
      <c r="C8" s="3">
        <f>SUM(C6:C7)</f>
        <v>659514941.86</v>
      </c>
      <c r="D8" s="3">
        <f>SUM(D6:D7)</f>
        <v>112066856.38999993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f>44726+996.38</f>
        <v>45722.38</v>
      </c>
      <c r="D9" s="8">
        <f>B9-C9</f>
        <v>105138.35</v>
      </c>
    </row>
    <row r="10" spans="1:4" ht="56.25">
      <c r="A10" s="15" t="s">
        <v>20</v>
      </c>
      <c r="B10" s="16">
        <v>2336680.15</v>
      </c>
      <c r="C10" s="7">
        <v>2207875.4</v>
      </c>
      <c r="D10" s="8">
        <f>B10-C10</f>
        <v>128804.75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2582658.81</v>
      </c>
      <c r="D11" s="3">
        <f>SUM(D6:D10)</f>
        <v>1623835.8599999999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4737916.01</v>
      </c>
      <c r="D6" s="8">
        <f>B6-C6</f>
        <v>83.99000000022352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4737916.01</v>
      </c>
      <c r="D7" s="3">
        <f>SUM(D6:D6)</f>
        <v>83.99000000022352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15" customHeight="1">
      <c r="A6" s="12" t="s">
        <v>45</v>
      </c>
      <c r="B6" s="13">
        <v>30000</v>
      </c>
      <c r="C6" s="7">
        <v>29990</v>
      </c>
      <c r="D6" s="8">
        <f>B6-C6</f>
        <v>10</v>
      </c>
    </row>
    <row r="7" spans="1:4" ht="33.75">
      <c r="A7" s="12" t="s">
        <v>14</v>
      </c>
      <c r="B7" s="13">
        <f>49500</f>
        <v>49500</v>
      </c>
      <c r="C7" s="7">
        <v>49383.97</v>
      </c>
      <c r="D7" s="8">
        <f>B7-C7</f>
        <v>116.02999999999884</v>
      </c>
    </row>
    <row r="8" spans="1:4" ht="17.25" customHeight="1">
      <c r="A8" s="4" t="s">
        <v>4</v>
      </c>
      <c r="B8" s="3">
        <f>SUM(B6:B7)</f>
        <v>79500</v>
      </c>
      <c r="C8" s="3">
        <f>SUM(C6:C7)</f>
        <v>79373.97</v>
      </c>
      <c r="D8" s="3">
        <f>SUM(D6:D7)</f>
        <v>126.02999999999884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145346.49</v>
      </c>
      <c r="D6" s="8">
        <f>B6-C6</f>
        <v>10950.450000000012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145346.49</v>
      </c>
      <c r="D8" s="3">
        <f>SUM(D6:D7)</f>
        <v>10950.450000000012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628800</v>
      </c>
      <c r="C6" s="18">
        <v>628752.77</v>
      </c>
      <c r="D6" s="8">
        <f>B6-C6</f>
        <v>47.22999999998137</v>
      </c>
    </row>
    <row r="7" spans="1:4" ht="33.75">
      <c r="A7" s="12" t="s">
        <v>24</v>
      </c>
      <c r="B7" s="7">
        <v>611200</v>
      </c>
      <c r="C7" s="7">
        <v>300000</v>
      </c>
      <c r="D7" s="8">
        <f>B7-C7</f>
        <v>311200</v>
      </c>
    </row>
    <row r="8" spans="1:4" ht="33.75">
      <c r="A8" s="12" t="s">
        <v>25</v>
      </c>
      <c r="B8" s="7">
        <v>300000</v>
      </c>
      <c r="C8" s="7">
        <v>299703.37</v>
      </c>
      <c r="D8" s="8">
        <f>B8-C8</f>
        <v>296.63000000000466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1540000</v>
      </c>
      <c r="C10" s="3">
        <f>SUM(C6:C9)</f>
        <v>1228456.1400000001</v>
      </c>
      <c r="D10" s="3">
        <f>SUM(D6:D9)</f>
        <v>311543.86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2860491</v>
      </c>
      <c r="C6" s="7">
        <f>2443421.37+1020.48</f>
        <v>2444441.85</v>
      </c>
      <c r="D6" s="8">
        <f>B6-C6</f>
        <v>416049.1499999999</v>
      </c>
    </row>
    <row r="7" spans="1:4" ht="56.25">
      <c r="A7" s="17" t="s">
        <v>42</v>
      </c>
      <c r="B7" s="7">
        <v>2545000</v>
      </c>
      <c r="C7" s="19">
        <v>2374289.52</v>
      </c>
      <c r="D7" s="8">
        <f>B7-C7</f>
        <v>170710.47999999998</v>
      </c>
    </row>
    <row r="8" spans="1:4" ht="78.75">
      <c r="A8" s="12" t="s">
        <v>38</v>
      </c>
      <c r="B8" s="7">
        <v>2882451</v>
      </c>
      <c r="C8" s="13">
        <f>2740227.79+6139.88</f>
        <v>2746367.67</v>
      </c>
      <c r="D8" s="8">
        <f>B8-C8</f>
        <v>136083.33000000007</v>
      </c>
    </row>
    <row r="9" spans="1:4" ht="45">
      <c r="A9" s="17" t="s">
        <v>39</v>
      </c>
      <c r="B9" s="16">
        <v>2965117</v>
      </c>
      <c r="C9" s="13">
        <v>1167150.02</v>
      </c>
      <c r="D9" s="8">
        <f>B9-C9</f>
        <v>1797966.98</v>
      </c>
    </row>
    <row r="10" spans="1:4" ht="17.25" customHeight="1">
      <c r="A10" s="4" t="s">
        <v>4</v>
      </c>
      <c r="B10" s="3">
        <f>SUM(B6:B9)</f>
        <v>11253059</v>
      </c>
      <c r="C10" s="3">
        <f>SUM(C6:C9)</f>
        <v>8732249.06</v>
      </c>
      <c r="D10" s="3">
        <f>SUM(D6:D9)</f>
        <v>2520809.94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23200984</v>
      </c>
      <c r="C6" s="13">
        <v>10504350.22</v>
      </c>
      <c r="D6" s="8">
        <f>B6-C6</f>
        <v>12696633.78</v>
      </c>
    </row>
    <row r="7" spans="1:4" ht="45">
      <c r="A7" s="17" t="s">
        <v>28</v>
      </c>
      <c r="B7" s="13">
        <v>5702347</v>
      </c>
      <c r="C7" s="13">
        <f>5640364.73+2499.57</f>
        <v>5642864.300000001</v>
      </c>
      <c r="D7" s="8">
        <f>B7-C7</f>
        <v>59482.699999999255</v>
      </c>
    </row>
    <row r="8" spans="1:4" ht="56.25">
      <c r="A8" s="17" t="s">
        <v>29</v>
      </c>
      <c r="B8" s="13">
        <v>7136998</v>
      </c>
      <c r="C8" s="13">
        <v>6543686.72</v>
      </c>
      <c r="D8" s="8">
        <f>B8-C8</f>
        <v>593311.2800000003</v>
      </c>
    </row>
    <row r="9" spans="1:4" ht="90">
      <c r="A9" s="12" t="s">
        <v>30</v>
      </c>
      <c r="B9" s="13">
        <v>4160013</v>
      </c>
      <c r="C9" s="13">
        <f>4148548.94+8710.12</f>
        <v>4157259.06</v>
      </c>
      <c r="D9" s="8">
        <f>B9-C9</f>
        <v>2753.939999999944</v>
      </c>
    </row>
    <row r="10" spans="1:4" ht="78.75">
      <c r="A10" s="12" t="s">
        <v>36</v>
      </c>
      <c r="B10" s="13">
        <v>5000000</v>
      </c>
      <c r="C10" s="13">
        <v>0</v>
      </c>
      <c r="D10" s="8">
        <f>B10-C10</f>
        <v>5000000</v>
      </c>
    </row>
    <row r="11" spans="1:4" ht="17.25" customHeight="1">
      <c r="A11" s="4" t="s">
        <v>4</v>
      </c>
      <c r="B11" s="3">
        <f>SUM(B6:B10)</f>
        <v>45200342</v>
      </c>
      <c r="C11" s="3">
        <f>SUM(C6:C10)</f>
        <v>26848160.3</v>
      </c>
      <c r="D11" s="3">
        <f>SUM(D6:D10)</f>
        <v>18352181.699999996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44536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2021-12-07T09:53:11Z</dcterms:modified>
  <cp:category/>
  <cp:version/>
  <cp:contentType/>
  <cp:contentStatus/>
</cp:coreProperties>
</file>